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oneymechanics/Dropbox/Education/Workshop Content/2 - Cashflow Matters/"/>
    </mc:Choice>
  </mc:AlternateContent>
  <xr:revisionPtr revIDLastSave="0" documentId="13_ncr:1_{07436C50-C90A-B846-946F-318FD303A390}" xr6:coauthVersionLast="47" xr6:coauthVersionMax="47" xr10:uidLastSave="{00000000-0000-0000-0000-000000000000}"/>
  <bookViews>
    <workbookView xWindow="0" yWindow="500" windowWidth="27500" windowHeight="16740" tabRatio="895" xr2:uid="{00000000-000D-0000-FFFF-FFFF00000000}"/>
  </bookViews>
  <sheets>
    <sheet name="Sheet1" sheetId="24" r:id="rId1"/>
    <sheet name="How To Use" sheetId="25" r:id="rId2"/>
  </sheets>
  <externalReferences>
    <externalReference r:id="rId3"/>
    <externalReference r:id="rId4"/>
    <externalReference r:id="rId5"/>
  </externalReferences>
  <definedNames>
    <definedName name="after10yrs" localSheetId="0">#REF!</definedName>
    <definedName name="after10yrs">#REF!</definedName>
    <definedName name="Arate_1" localSheetId="0">#REF!</definedName>
    <definedName name="Arate_1">#REF!</definedName>
    <definedName name="Arate_2" localSheetId="0">#REF!</definedName>
    <definedName name="Arate_2">#REF!</definedName>
    <definedName name="Arate_3" localSheetId="0">#REF!</definedName>
    <definedName name="Arate_3">#REF!</definedName>
    <definedName name="Arate_4" localSheetId="0">#REF!</definedName>
    <definedName name="Arate_4">#REF!</definedName>
    <definedName name="Arate_5" localSheetId="0">#REF!</definedName>
    <definedName name="Arate_5">#REF!</definedName>
    <definedName name="Arate_6" localSheetId="0">#REF!</definedName>
    <definedName name="Arate_6">#REF!</definedName>
    <definedName name="Arate_C" localSheetId="0">#REF!</definedName>
    <definedName name="Arate_C">#REF!</definedName>
    <definedName name="AWOTE" localSheetId="0">#REF!</definedName>
    <definedName name="AWOTE">#REF!</definedName>
    <definedName name="Bal_1" localSheetId="0">#REF!</definedName>
    <definedName name="Bal_1">#REF!</definedName>
    <definedName name="Bal_2" localSheetId="0">#REF!</definedName>
    <definedName name="Bal_2">#REF!</definedName>
    <definedName name="Bal_3" localSheetId="0">#REF!</definedName>
    <definedName name="Bal_3">#REF!</definedName>
    <definedName name="Bal_4" localSheetId="0">#REF!</definedName>
    <definedName name="Bal_4">#REF!</definedName>
    <definedName name="Bal_5" localSheetId="0">#REF!</definedName>
    <definedName name="Bal_5">#REF!</definedName>
    <definedName name="Bal_6" localSheetId="0">#REF!</definedName>
    <definedName name="Bal_6">#REF!</definedName>
    <definedName name="Bal_C" localSheetId="0">#REF!</definedName>
    <definedName name="Bal_C">#REF!</definedName>
    <definedName name="bc" localSheetId="0">#REF!</definedName>
    <definedName name="bc">#REF!</definedName>
    <definedName name="cd" localSheetId="0">#REF!</definedName>
    <definedName name="cd">#REF!</definedName>
    <definedName name="client">#REF!</definedName>
    <definedName name="clincome">#REF!</definedName>
    <definedName name="cpi">#REF!</definedName>
    <definedName name="CSSER" localSheetId="0">#REF!</definedName>
    <definedName name="CSSER">#REF!</definedName>
    <definedName name="DATA">'[1]Live Data'!$A$4:$Q$49</definedName>
    <definedName name="dos" localSheetId="0">#REF!</definedName>
    <definedName name="dos">#REF!</definedName>
    <definedName name="er">#REF!</definedName>
    <definedName name="ertwo" localSheetId="0">#REF!</definedName>
    <definedName name="ertwo">#REF!</definedName>
    <definedName name="Est_fee" localSheetId="0">#REF!</definedName>
    <definedName name="Est_fee">#REF!</definedName>
    <definedName name="exit">#REF!</definedName>
    <definedName name="hgr" localSheetId="0">#REF!</definedName>
    <definedName name="hgr">#REF!</definedName>
    <definedName name="Intav" localSheetId="0">#REF!</definedName>
    <definedName name="Intav">#REF!</definedName>
    <definedName name="Intavediy" localSheetId="0">#REF!</definedName>
    <definedName name="Intavediy">#REF!</definedName>
    <definedName name="Interest_All" localSheetId="0">#REF!</definedName>
    <definedName name="Interest_All">#REF!</definedName>
    <definedName name="Interest_Refin" localSheetId="0">#REF!</definedName>
    <definedName name="Interest_Refin">#REF!</definedName>
    <definedName name="Interest_Revised" localSheetId="0">#REF!</definedName>
    <definedName name="Interest_Revised">#REF!</definedName>
    <definedName name="Interest_Single" localSheetId="0">#REF!</definedName>
    <definedName name="Interest_Single">#REF!</definedName>
    <definedName name="Maxmax" localSheetId="0">#REF!</definedName>
    <definedName name="Maxmax">#REF!</definedName>
    <definedName name="Maxmonth" localSheetId="0">#REF!</definedName>
    <definedName name="Maxmonth">#REF!</definedName>
    <definedName name="Maxmonthnew" localSheetId="0">#REF!</definedName>
    <definedName name="Maxmonthnew">#REF!</definedName>
    <definedName name="Min_1" localSheetId="0">#REF!</definedName>
    <definedName name="Min_1">#REF!</definedName>
    <definedName name="Min_2" localSheetId="0">#REF!</definedName>
    <definedName name="Min_2">#REF!</definedName>
    <definedName name="Min_3" localSheetId="0">#REF!</definedName>
    <definedName name="Min_3">#REF!</definedName>
    <definedName name="Min_4" localSheetId="0">#REF!</definedName>
    <definedName name="Min_4">#REF!</definedName>
    <definedName name="Min_5" localSheetId="0">#REF!</definedName>
    <definedName name="Min_5">#REF!</definedName>
    <definedName name="Min_6" localSheetId="0">#REF!</definedName>
    <definedName name="Min_6">#REF!</definedName>
    <definedName name="Min_C" localSheetId="0">#REF!</definedName>
    <definedName name="Min_C">#REF!</definedName>
    <definedName name="Mintav" localSheetId="0">#REF!</definedName>
    <definedName name="Mintav">#REF!</definedName>
    <definedName name="MR">[2]Mortgages!$B$17</definedName>
    <definedName name="Mrate_1" localSheetId="0">#REF!</definedName>
    <definedName name="Mrate_1">#REF!</definedName>
    <definedName name="Mrate_2" localSheetId="0">#REF!</definedName>
    <definedName name="Mrate_2">#REF!</definedName>
    <definedName name="Mrate_3" localSheetId="0">#REF!</definedName>
    <definedName name="Mrate_3">#REF!</definedName>
    <definedName name="Mrate_4" localSheetId="0">#REF!</definedName>
    <definedName name="Mrate_4">#REF!</definedName>
    <definedName name="Mrate_5" localSheetId="0">#REF!</definedName>
    <definedName name="Mrate_5">#REF!</definedName>
    <definedName name="Mrate_6" localSheetId="0">#REF!</definedName>
    <definedName name="Mrate_6">#REF!</definedName>
    <definedName name="Mrate_C" localSheetId="0">#REF!</definedName>
    <definedName name="Mrate_C">#REF!</definedName>
    <definedName name="Mrate_refin" localSheetId="0">#REF!</definedName>
    <definedName name="Mrate_refin">#REF!</definedName>
    <definedName name="Mth_1" localSheetId="0">#REF!</definedName>
    <definedName name="Mth_1">#REF!</definedName>
    <definedName name="Mth_2" localSheetId="0">#REF!</definedName>
    <definedName name="Mth_2">#REF!</definedName>
    <definedName name="Mth_3" localSheetId="0">#REF!</definedName>
    <definedName name="Mth_3">#REF!</definedName>
    <definedName name="Mth_4" localSheetId="0">#REF!</definedName>
    <definedName name="Mth_4">#REF!</definedName>
    <definedName name="Mth_5" localSheetId="0">#REF!</definedName>
    <definedName name="Mth_5">#REF!</definedName>
    <definedName name="Mth_6" localSheetId="0">#REF!</definedName>
    <definedName name="Mth_6">#REF!</definedName>
    <definedName name="Mth_C" localSheetId="0">#REF!</definedName>
    <definedName name="Mth_C">#REF!</definedName>
    <definedName name="Newbal_1" localSheetId="0">#REF!</definedName>
    <definedName name="Newbal_1">#REF!</definedName>
    <definedName name="Newbal_2" localSheetId="0">#REF!</definedName>
    <definedName name="Newbal_2">#REF!</definedName>
    <definedName name="Newbal_3" localSheetId="0">#REF!</definedName>
    <definedName name="Newbal_3">#REF!</definedName>
    <definedName name="Newbal_4" localSheetId="0">#REF!</definedName>
    <definedName name="Newbal_4">#REF!</definedName>
    <definedName name="Newbal_5" localSheetId="0">#REF!</definedName>
    <definedName name="Newbal_5">#REF!</definedName>
    <definedName name="Newbal_6" localSheetId="0">#REF!</definedName>
    <definedName name="Newbal_6">#REF!</definedName>
    <definedName name="Newbal_C" localSheetId="0">#REF!</definedName>
    <definedName name="Newbal_C">#REF!</definedName>
    <definedName name="Newmth_1" localSheetId="0">#REF!</definedName>
    <definedName name="Newmth_1">#REF!</definedName>
    <definedName name="Newmth_2" localSheetId="0">#REF!</definedName>
    <definedName name="Newmth_2">#REF!</definedName>
    <definedName name="Newmth_3" localSheetId="0">#REF!</definedName>
    <definedName name="Newmth_3">#REF!</definedName>
    <definedName name="Newmth_4" localSheetId="0">#REF!</definedName>
    <definedName name="Newmth_4">#REF!</definedName>
    <definedName name="Newmth_5" localSheetId="0">#REF!</definedName>
    <definedName name="Newmth_5">#REF!</definedName>
    <definedName name="Newmth_6" localSheetId="0">#REF!</definedName>
    <definedName name="Newmth_6">#REF!</definedName>
    <definedName name="Newmth_C" localSheetId="0">#REF!</definedName>
    <definedName name="Newmth_C">#REF!</definedName>
    <definedName name="Newpmt_1" localSheetId="0">#REF!</definedName>
    <definedName name="Newpmt_1">#REF!</definedName>
    <definedName name="Newpmt_1F" localSheetId="0">#REF!</definedName>
    <definedName name="Newpmt_1F">#REF!</definedName>
    <definedName name="Newpmt_2" localSheetId="0">#REF!</definedName>
    <definedName name="Newpmt_2">#REF!</definedName>
    <definedName name="Newpmt_2F" localSheetId="0">#REF!</definedName>
    <definedName name="Newpmt_2F">#REF!</definedName>
    <definedName name="Newpmt_3" localSheetId="0">#REF!</definedName>
    <definedName name="Newpmt_3">#REF!</definedName>
    <definedName name="Newpmt_3F" localSheetId="0">#REF!</definedName>
    <definedName name="Newpmt_3F">#REF!</definedName>
    <definedName name="Newpmt_4" localSheetId="0">#REF!</definedName>
    <definedName name="Newpmt_4">#REF!</definedName>
    <definedName name="Newpmt_4F" localSheetId="0">#REF!</definedName>
    <definedName name="Newpmt_4F">#REF!</definedName>
    <definedName name="Newpmt_5" localSheetId="0">#REF!</definedName>
    <definedName name="Newpmt_5">#REF!</definedName>
    <definedName name="Newpmt_5F" localSheetId="0">#REF!</definedName>
    <definedName name="Newpmt_5F">#REF!</definedName>
    <definedName name="Newpmt_6" localSheetId="0">#REF!</definedName>
    <definedName name="Newpmt_6">#REF!</definedName>
    <definedName name="Newpmt_6F" localSheetId="0">#REF!</definedName>
    <definedName name="Newpmt_6F">#REF!</definedName>
    <definedName name="Newpmt_C" localSheetId="0">#REF!</definedName>
    <definedName name="Newpmt_C">#REF!</definedName>
    <definedName name="Newpmt_CF" localSheetId="0">#REF!</definedName>
    <definedName name="Newpmt_CF">#REF!</definedName>
    <definedName name="Newpmts" localSheetId="0">#REF!</definedName>
    <definedName name="Newpmts">#REF!</definedName>
    <definedName name="Newsched" localSheetId="0">#REF!</definedName>
    <definedName name="Newsched">#REF!</definedName>
    <definedName name="Newtot" localSheetId="0">#REF!</definedName>
    <definedName name="Newtot">#REF!</definedName>
    <definedName name="Oldpmts" localSheetId="0">#REF!</definedName>
    <definedName name="Oldpmts">#REF!</definedName>
    <definedName name="Oldtot" localSheetId="0">#REF!</definedName>
    <definedName name="Oldtot">#REF!</definedName>
    <definedName name="Onceoff_1" localSheetId="0">#REF!</definedName>
    <definedName name="Onceoff_1">#REF!</definedName>
    <definedName name="Onceoff_2" localSheetId="0">#REF!</definedName>
    <definedName name="Onceoff_2">#REF!</definedName>
    <definedName name="Onceoff_3" localSheetId="0">#REF!</definedName>
    <definedName name="Onceoff_3">#REF!</definedName>
    <definedName name="Onceoff_4" localSheetId="0">#REF!</definedName>
    <definedName name="Onceoff_4">#REF!</definedName>
    <definedName name="Onceoff_5" localSheetId="0">#REF!</definedName>
    <definedName name="Onceoff_5">#REF!</definedName>
    <definedName name="Onceoff_6" localSheetId="0">#REF!</definedName>
    <definedName name="Onceoff_6">#REF!</definedName>
    <definedName name="Onceoff_C" localSheetId="0">#REF!</definedName>
    <definedName name="Onceoff_C">#REF!</definedName>
    <definedName name="pc" localSheetId="0">#REF!</definedName>
    <definedName name="pc">#REF!</definedName>
    <definedName name="PER" localSheetId="0">#REF!</definedName>
    <definedName name="PER">#REF!</definedName>
    <definedName name="Per_cons" localSheetId="0">#REF!</definedName>
    <definedName name="Per_cons">#REF!</definedName>
    <definedName name="Pmt_1" localSheetId="0">#REF!</definedName>
    <definedName name="Pmt_1">#REF!</definedName>
    <definedName name="Pmt_1F" localSheetId="0">#REF!</definedName>
    <definedName name="Pmt_1F">#REF!</definedName>
    <definedName name="Pmt_2" localSheetId="0">#REF!</definedName>
    <definedName name="Pmt_2">#REF!</definedName>
    <definedName name="Pmt_2F" localSheetId="0">#REF!</definedName>
    <definedName name="Pmt_2F">#REF!</definedName>
    <definedName name="Pmt_3" localSheetId="0">#REF!</definedName>
    <definedName name="Pmt_3">#REF!</definedName>
    <definedName name="Pmt_3F" localSheetId="0">#REF!</definedName>
    <definedName name="Pmt_3F">#REF!</definedName>
    <definedName name="Pmt_4" localSheetId="0">#REF!</definedName>
    <definedName name="Pmt_4">#REF!</definedName>
    <definedName name="Pmt_4F" localSheetId="0">#REF!</definedName>
    <definedName name="Pmt_4F">#REF!</definedName>
    <definedName name="Pmt_5" localSheetId="0">#REF!</definedName>
    <definedName name="Pmt_5">#REF!</definedName>
    <definedName name="Pmt_5F" localSheetId="0">#REF!</definedName>
    <definedName name="Pmt_5F">#REF!</definedName>
    <definedName name="Pmt_6" localSheetId="0">#REF!</definedName>
    <definedName name="Pmt_6">#REF!</definedName>
    <definedName name="Pmt_6F" localSheetId="0">#REF!</definedName>
    <definedName name="Pmt_6F">#REF!</definedName>
    <definedName name="Pmt_C" localSheetId="0">#REF!</definedName>
    <definedName name="Pmt_C">#REF!</definedName>
    <definedName name="Pmt_CF" localSheetId="0">#REF!</definedName>
    <definedName name="Pmt_CF">#REF!</definedName>
    <definedName name="Pmt_cons" localSheetId="0">#REF!</definedName>
    <definedName name="Pmt_cons">#REF!</definedName>
    <definedName name="Pmt_Single" localSheetId="0">#REF!</definedName>
    <definedName name="Pmt_Single">#REF!</definedName>
    <definedName name="Pmt_SingleF" localSheetId="0">#REF!</definedName>
    <definedName name="Pmt_SingleF">#REF!</definedName>
    <definedName name="Post" localSheetId="0">#REF!</definedName>
    <definedName name="Post">#REF!</definedName>
    <definedName name="post60" localSheetId="0">#REF!</definedName>
    <definedName name="post60">#REF!</definedName>
    <definedName name="PRBL" localSheetId="0">#REF!</definedName>
    <definedName name="PRBL">#REF!</definedName>
    <definedName name="_xlnm.Print_Area" localSheetId="0">Sheet1!$A$1:$L$60</definedName>
    <definedName name="proper">#REF!</definedName>
    <definedName name="PVcons" localSheetId="0">#REF!</definedName>
    <definedName name="PVcons">#REF!</definedName>
    <definedName name="PVnew" localSheetId="0">#REF!</definedName>
    <definedName name="PVnew">#REF!</definedName>
    <definedName name="PVpres" localSheetId="0">#REF!</definedName>
    <definedName name="PVpres">#REF!</definedName>
    <definedName name="PVsingle" localSheetId="0">#REF!</definedName>
    <definedName name="PVsingle">#REF!</definedName>
    <definedName name="Rate_refin" localSheetId="0">#REF!</definedName>
    <definedName name="Rate_refin">#REF!</definedName>
    <definedName name="RFER">[3]Assumptions!$B$5</definedName>
    <definedName name="Rsum_1" localSheetId="0">#REF!</definedName>
    <definedName name="Rsum_1">#REF!</definedName>
    <definedName name="Rsum_2" localSheetId="0">#REF!</definedName>
    <definedName name="Rsum_2">#REF!</definedName>
    <definedName name="Rsum_3" localSheetId="0">#REF!</definedName>
    <definedName name="Rsum_3">#REF!</definedName>
    <definedName name="Rsum_4" localSheetId="0">#REF!</definedName>
    <definedName name="Rsum_4">#REF!</definedName>
    <definedName name="Rsum_5" localSheetId="0">#REF!</definedName>
    <definedName name="Rsum_5">#REF!</definedName>
    <definedName name="Rsum_6" localSheetId="0">#REF!</definedName>
    <definedName name="Rsum_6">#REF!</definedName>
    <definedName name="Rsum_All" localSheetId="0">#REF!</definedName>
    <definedName name="Rsum_All">#REF!</definedName>
    <definedName name="Rsum_C" localSheetId="0">#REF!</definedName>
    <definedName name="Rsum_C">#REF!</definedName>
    <definedName name="salinc" localSheetId="0">#REF!</definedName>
    <definedName name="salinc">#REF!</definedName>
    <definedName name="sc" localSheetId="0">#REF!</definedName>
    <definedName name="sc">#REF!</definedName>
    <definedName name="Schedulenew" localSheetId="0">#REF!</definedName>
    <definedName name="Schedulenew">#REF!</definedName>
    <definedName name="Scheduleold" localSheetId="0">#REF!</definedName>
    <definedName name="Scheduleold">#REF!</definedName>
    <definedName name="shareser">#REF!</definedName>
    <definedName name="si">#REF!</definedName>
    <definedName name="Sing_totint" localSheetId="0">#REF!</definedName>
    <definedName name="Sing_totint">#REF!</definedName>
    <definedName name="Singper" localSheetId="0">#REF!</definedName>
    <definedName name="Singper">#REF!</definedName>
    <definedName name="spouincome">#REF!</definedName>
    <definedName name="spouse">#REF!</definedName>
    <definedName name="Sum_1" localSheetId="0">#REF!</definedName>
    <definedName name="Sum_1">#REF!</definedName>
    <definedName name="Sum_2" localSheetId="0">#REF!</definedName>
    <definedName name="Sum_2">#REF!</definedName>
    <definedName name="Sum_3" localSheetId="0">#REF!</definedName>
    <definedName name="Sum_3">#REF!</definedName>
    <definedName name="Sum_4" localSheetId="0">#REF!</definedName>
    <definedName name="Sum_4">#REF!</definedName>
    <definedName name="Sum_5" localSheetId="0">#REF!</definedName>
    <definedName name="Sum_5">#REF!</definedName>
    <definedName name="Sum_6" localSheetId="0">#REF!</definedName>
    <definedName name="Sum_6">#REF!</definedName>
    <definedName name="Sum_All" localSheetId="0">#REF!</definedName>
    <definedName name="Sum_All">#REF!</definedName>
    <definedName name="Sum_C" localSheetId="0">#REF!</definedName>
    <definedName name="Sum_C">#REF!</definedName>
    <definedName name="Sum_Cons" localSheetId="0">#REF!</definedName>
    <definedName name="Sum_Cons">#REF!</definedName>
    <definedName name="super">#REF!</definedName>
    <definedName name="Totint_cons" localSheetId="0">#REF!</definedName>
    <definedName name="Totint_cons">#REF!</definedName>
    <definedName name="upto10yrs" localSheetId="0">#REF!</definedName>
    <definedName name="upto10yr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5" i="24" l="1"/>
  <c r="J34" i="24"/>
  <c r="K35" i="24"/>
  <c r="L35" i="24" s="1"/>
  <c r="K34" i="24"/>
  <c r="L34" i="24" s="1"/>
  <c r="L12" i="24"/>
  <c r="K12" i="24"/>
  <c r="L16" i="24"/>
  <c r="L10" i="24"/>
  <c r="H18" i="24"/>
  <c r="L22" i="24" l="1"/>
  <c r="L23" i="24"/>
  <c r="L9" i="24"/>
  <c r="L11" i="24"/>
  <c r="H9" i="24"/>
  <c r="H10" i="24"/>
  <c r="H11" i="24"/>
  <c r="H13" i="24"/>
  <c r="H15" i="24"/>
  <c r="H16" i="24"/>
  <c r="H17" i="24"/>
  <c r="H19" i="24"/>
  <c r="H20" i="24"/>
  <c r="H22" i="24"/>
  <c r="H23" i="24"/>
  <c r="H24" i="24"/>
  <c r="H25" i="24"/>
  <c r="H26" i="24"/>
  <c r="H27" i="24"/>
  <c r="H28" i="24"/>
  <c r="H30" i="24"/>
  <c r="H31" i="24"/>
  <c r="H32" i="24"/>
  <c r="H33" i="24"/>
  <c r="H34" i="24"/>
  <c r="H36" i="24"/>
  <c r="H37" i="24"/>
  <c r="H38" i="24"/>
  <c r="H40" i="24"/>
  <c r="H41" i="24"/>
  <c r="H43" i="24"/>
  <c r="H44" i="24"/>
  <c r="H45" i="24"/>
  <c r="D9" i="24"/>
  <c r="D11" i="24"/>
  <c r="D12" i="24"/>
  <c r="D13" i="24"/>
  <c r="D15" i="24"/>
  <c r="D16" i="24"/>
  <c r="D17" i="24"/>
  <c r="D19" i="24"/>
  <c r="D21" i="24"/>
  <c r="D22" i="24"/>
  <c r="D23" i="24"/>
  <c r="D24" i="24"/>
  <c r="D25" i="24"/>
  <c r="D27" i="24"/>
  <c r="D28" i="24"/>
  <c r="D29" i="24"/>
  <c r="D30" i="24"/>
  <c r="K37" i="24"/>
  <c r="L37" i="24"/>
  <c r="K16" i="24" l="1"/>
  <c r="L26" i="24"/>
  <c r="K26" i="24" s="1"/>
  <c r="D32" i="24"/>
  <c r="C32" i="24" s="1"/>
  <c r="H47" i="24"/>
  <c r="G47" i="24" s="1"/>
  <c r="L41" i="24" l="1"/>
  <c r="K41" i="24" s="1"/>
  <c r="L42" i="24"/>
  <c r="K42" i="24" s="1"/>
  <c r="L39" i="24"/>
  <c r="K39" i="24" s="1"/>
  <c r="L40" i="24"/>
  <c r="K40" i="24" s="1"/>
  <c r="K43" i="24" l="1"/>
  <c r="K45" i="24" s="1"/>
  <c r="L45" i="24" s="1"/>
  <c r="L43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Scott Malcolm</author>
  </authors>
  <commentList>
    <comment ref="J1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>Scott Malcolm:</t>
        </r>
        <r>
          <rPr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 xml:space="preserve">Welcome to our cash flow sheet.  You can change the gray cells as well as the item names.  If you have any issues please email our office.
</t>
        </r>
        <r>
          <rPr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 xml:space="preserve">Remember the foundations to good overall cash flow:
</t>
        </r>
        <r>
          <rPr>
            <sz val="9"/>
            <color rgb="FF000000"/>
            <rFont val="Arial"/>
            <family val="2"/>
          </rPr>
          <t xml:space="preserve"> - Have a written plan;
</t>
        </r>
        <r>
          <rPr>
            <sz val="9"/>
            <color rgb="FF000000"/>
            <rFont val="Arial"/>
            <family val="2"/>
          </rPr>
          <t xml:space="preserve"> - Remain mindful when spending money;
</t>
        </r>
        <r>
          <rPr>
            <sz val="9"/>
            <color rgb="FF000000"/>
            <rFont val="Arial"/>
            <family val="2"/>
          </rPr>
          <t xml:space="preserve"> - Have a buddy or partner for accountability along the way! </t>
        </r>
      </text>
    </comment>
  </commentList>
</comments>
</file>

<file path=xl/sharedStrings.xml><?xml version="1.0" encoding="utf-8"?>
<sst xmlns="http://schemas.openxmlformats.org/spreadsheetml/2006/main" count="107" uniqueCount="87">
  <si>
    <t>Petrol</t>
  </si>
  <si>
    <t>Your Weekly Cash Expenses</t>
  </si>
  <si>
    <t>Item</t>
  </si>
  <si>
    <t>TOTAL</t>
  </si>
  <si>
    <t>Your Lifestyle Costs (Bills Account)</t>
  </si>
  <si>
    <t>No ATM Access</t>
  </si>
  <si>
    <t>Your Active Lifestyle Savings</t>
  </si>
  <si>
    <t>High Interest Internet Savings Account</t>
  </si>
  <si>
    <t>Travel</t>
  </si>
  <si>
    <t>Per fortnight</t>
  </si>
  <si>
    <t>Annual</t>
  </si>
  <si>
    <t>1 or 2 accounts</t>
  </si>
  <si>
    <t>Home and Contents Insurance</t>
  </si>
  <si>
    <t xml:space="preserve">Electricity </t>
  </si>
  <si>
    <t>Gas</t>
  </si>
  <si>
    <t>Water</t>
  </si>
  <si>
    <t>Internet</t>
  </si>
  <si>
    <t>Private Health Insurance</t>
  </si>
  <si>
    <t>Doctors</t>
  </si>
  <si>
    <t>Medical / Pharmacy</t>
  </si>
  <si>
    <t>Supermarket</t>
  </si>
  <si>
    <t>Clothing</t>
  </si>
  <si>
    <t>Road Tolls / Parking</t>
  </si>
  <si>
    <t>Lunches</t>
  </si>
  <si>
    <t>Coffee / Tea</t>
  </si>
  <si>
    <t>Expenses</t>
  </si>
  <si>
    <t>Weekly Cash</t>
  </si>
  <si>
    <t>Bills</t>
  </si>
  <si>
    <t>Surplus</t>
  </si>
  <si>
    <t>Hair</t>
  </si>
  <si>
    <t>Gifts and Other</t>
  </si>
  <si>
    <t>Car Maintenance</t>
  </si>
  <si>
    <t>Car Rego Licence</t>
  </si>
  <si>
    <t>Restaurants</t>
  </si>
  <si>
    <t>Pocket Money</t>
  </si>
  <si>
    <t>New Furniture etc</t>
  </si>
  <si>
    <t>Dentist</t>
  </si>
  <si>
    <t>Celebrations</t>
  </si>
  <si>
    <t>Eyecare / Glasses</t>
  </si>
  <si>
    <t>Gym Membership</t>
  </si>
  <si>
    <t>Personal Training</t>
  </si>
  <si>
    <t>Future Savings / Debt Reduction</t>
  </si>
  <si>
    <t>Car insurance</t>
  </si>
  <si>
    <t>Mobile Phone</t>
  </si>
  <si>
    <t>Life Insurance</t>
  </si>
  <si>
    <t>Vet</t>
  </si>
  <si>
    <t>Holidays</t>
  </si>
  <si>
    <t>Bars  / Clubs</t>
  </si>
  <si>
    <t>Music / Movies</t>
  </si>
  <si>
    <t>Savings</t>
  </si>
  <si>
    <t>Donations / Charity</t>
  </si>
  <si>
    <t>Fines and Bank Fees</t>
  </si>
  <si>
    <t>Home Maintenance and Repairs</t>
  </si>
  <si>
    <t>Fruit and Veg</t>
  </si>
  <si>
    <t>Bus Trains Etc</t>
  </si>
  <si>
    <t>Flights Domestic</t>
  </si>
  <si>
    <t>Cigarettes</t>
  </si>
  <si>
    <t>Cosmetics / Toiletries</t>
  </si>
  <si>
    <t>Newspapers / Magazines</t>
  </si>
  <si>
    <t>Your Name:</t>
  </si>
  <si>
    <t>Per Fortnight</t>
  </si>
  <si>
    <t>Annually</t>
  </si>
  <si>
    <t>YOUR CASH FLOW SUMMARY</t>
  </si>
  <si>
    <t>Investment Expenses</t>
  </si>
  <si>
    <t>Savings / Investment</t>
  </si>
  <si>
    <t>Rent / Mortgage</t>
  </si>
  <si>
    <t>Hobbies / Kids Expense</t>
  </si>
  <si>
    <t>Hobbies / Kids Expenses</t>
  </si>
  <si>
    <t>Rates</t>
  </si>
  <si>
    <t>ATM and Paypass Access</t>
  </si>
  <si>
    <t>Consider paying yourself each week into this account to manage cashflow</t>
  </si>
  <si>
    <t>Alcohol</t>
  </si>
  <si>
    <t>Takeaway Food Delivery Etc</t>
  </si>
  <si>
    <t>If you have a mortgage consider using an offset account to manage these expenses</t>
  </si>
  <si>
    <t>Income From Earnings (Wages etc)</t>
  </si>
  <si>
    <t>Only Track the discretionary expenses such as Entertainment / Pocket money etc</t>
  </si>
  <si>
    <t>Other Hobbies</t>
  </si>
  <si>
    <t xml:space="preserve"> Welcome to our cash flow planner</t>
  </si>
  <si>
    <t xml:space="preserve"> - You can change the labels and what each 'item' is based on your lifestyle</t>
  </si>
  <si>
    <t xml:space="preserve"> - We have assumed fortnightly expenses however if you need to change these to weekly / monthly let us know and we can help out</t>
  </si>
  <si>
    <t xml:space="preserve"> - if you are spending more than you are earning, go back and see what you can stop / reduce / review.  Don’t pay for things that do not bring you joy!</t>
  </si>
  <si>
    <t xml:space="preserve"> - When tracking expenses you only need to track the more discrectionary expenses like entertainment, going out, clothing and gifts / other celebrations.  As other regular bills should stay the same each month</t>
  </si>
  <si>
    <t xml:space="preserve"> - For Ultilities if these increase based on season consider contacting your provider and averaging your bills out over each month to smooth out the costs</t>
  </si>
  <si>
    <t>Your Income</t>
  </si>
  <si>
    <t>Your Fortnightly Salary / Wages / Income</t>
  </si>
  <si>
    <t>Your Partners Name:</t>
  </si>
  <si>
    <t>Psych / Physio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</si>
</sst>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name val="CorporativeSoft-Medium"/>
    </font>
    <font>
      <sz val="14"/>
      <name val="CorporativeSoft-Medium"/>
    </font>
    <font>
      <sz val="10"/>
      <name val="CorporativeSoft-Medium"/>
    </font>
    <font>
      <b/>
      <sz val="10"/>
      <name val="CorporativeSoft-Medium"/>
    </font>
    <font>
      <b/>
      <sz val="14"/>
      <color theme="9" tint="-0.249977111117893"/>
      <name val="CorporativeSoft-Medium"/>
    </font>
    <font>
      <b/>
      <sz val="14"/>
      <name val="CorporativeSoft-Medium"/>
    </font>
    <font>
      <sz val="14"/>
      <color theme="9" tint="-0.249977111117893"/>
      <name val="CorporativeSoft-Medium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8" xfId="0" applyFont="1" applyBorder="1"/>
    <xf numFmtId="0" fontId="13" fillId="0" borderId="9" xfId="0" applyFont="1" applyBorder="1"/>
    <xf numFmtId="0" fontId="13" fillId="0" borderId="10" xfId="0" applyFont="1" applyBorder="1"/>
    <xf numFmtId="0" fontId="9" fillId="0" borderId="1" xfId="0" applyFont="1" applyBorder="1"/>
    <xf numFmtId="0" fontId="9" fillId="0" borderId="0" xfId="0" applyFont="1"/>
    <xf numFmtId="0" fontId="9" fillId="0" borderId="2" xfId="0" applyFont="1" applyBorder="1"/>
    <xf numFmtId="0" fontId="9" fillId="0" borderId="11" xfId="0" applyFont="1" applyBorder="1" applyProtection="1">
      <protection locked="0"/>
    </xf>
    <xf numFmtId="44" fontId="9" fillId="0" borderId="12" xfId="1" applyFont="1" applyFill="1" applyBorder="1" applyProtection="1"/>
    <xf numFmtId="0" fontId="13" fillId="0" borderId="3" xfId="0" applyFont="1" applyBorder="1"/>
    <xf numFmtId="44" fontId="13" fillId="0" borderId="4" xfId="1" applyFont="1" applyFill="1" applyBorder="1"/>
    <xf numFmtId="44" fontId="13" fillId="0" borderId="5" xfId="1" applyFont="1" applyFill="1" applyBorder="1" applyProtection="1"/>
    <xf numFmtId="164" fontId="9" fillId="0" borderId="0" xfId="0" applyNumberFormat="1" applyFont="1"/>
    <xf numFmtId="44" fontId="9" fillId="0" borderId="0" xfId="1" applyFont="1"/>
    <xf numFmtId="44" fontId="13" fillId="0" borderId="6" xfId="0" applyNumberFormat="1" applyFont="1" applyBorder="1"/>
    <xf numFmtId="0" fontId="13" fillId="0" borderId="0" xfId="0" applyFont="1"/>
    <xf numFmtId="44" fontId="9" fillId="0" borderId="0" xfId="0" applyNumberFormat="1" applyFont="1"/>
    <xf numFmtId="164" fontId="13" fillId="0" borderId="6" xfId="0" applyNumberFormat="1" applyFont="1" applyBorder="1"/>
    <xf numFmtId="164" fontId="10" fillId="0" borderId="0" xfId="0" applyNumberFormat="1" applyFont="1"/>
    <xf numFmtId="0" fontId="14" fillId="2" borderId="13" xfId="0" applyFont="1" applyFill="1" applyBorder="1"/>
    <xf numFmtId="0" fontId="12" fillId="2" borderId="14" xfId="0" applyFont="1" applyFill="1" applyBorder="1"/>
    <xf numFmtId="0" fontId="12" fillId="2" borderId="15" xfId="0" applyFont="1" applyFill="1" applyBorder="1"/>
    <xf numFmtId="44" fontId="9" fillId="0" borderId="12" xfId="1" applyFont="1" applyFill="1" applyBorder="1"/>
    <xf numFmtId="164" fontId="13" fillId="0" borderId="4" xfId="0" applyNumberFormat="1" applyFont="1" applyBorder="1"/>
    <xf numFmtId="44" fontId="13" fillId="0" borderId="5" xfId="0" applyNumberFormat="1" applyFont="1" applyBorder="1"/>
    <xf numFmtId="0" fontId="13" fillId="0" borderId="2" xfId="0" applyFont="1" applyBorder="1"/>
    <xf numFmtId="44" fontId="9" fillId="0" borderId="2" xfId="1" applyFont="1" applyFill="1" applyBorder="1"/>
    <xf numFmtId="44" fontId="13" fillId="0" borderId="5" xfId="1" applyFont="1" applyFill="1" applyBorder="1"/>
    <xf numFmtId="0" fontId="14" fillId="2" borderId="1" xfId="0" applyFont="1" applyFill="1" applyBorder="1"/>
    <xf numFmtId="0" fontId="12" fillId="2" borderId="0" xfId="0" applyFont="1" applyFill="1"/>
    <xf numFmtId="0" fontId="12" fillId="2" borderId="2" xfId="0" applyFont="1" applyFill="1" applyBorder="1"/>
    <xf numFmtId="0" fontId="9" fillId="0" borderId="11" xfId="0" applyFont="1" applyBorder="1"/>
    <xf numFmtId="44" fontId="9" fillId="0" borderId="0" xfId="1" applyFont="1" applyFill="1" applyBorder="1" applyAlignment="1">
      <alignment horizontal="right"/>
    </xf>
    <xf numFmtId="0" fontId="13" fillId="0" borderId="16" xfId="0" applyFont="1" applyBorder="1"/>
    <xf numFmtId="164" fontId="13" fillId="0" borderId="17" xfId="0" applyNumberFormat="1" applyFont="1" applyBorder="1"/>
    <xf numFmtId="44" fontId="13" fillId="0" borderId="18" xfId="0" applyNumberFormat="1" applyFont="1" applyBorder="1"/>
    <xf numFmtId="44" fontId="9" fillId="3" borderId="7" xfId="1" applyFont="1" applyFill="1" applyBorder="1" applyProtection="1">
      <protection locked="0"/>
    </xf>
    <xf numFmtId="44" fontId="9" fillId="3" borderId="0" xfId="1" applyFont="1" applyFill="1" applyBorder="1"/>
    <xf numFmtId="0" fontId="9" fillId="3" borderId="0" xfId="0" applyFont="1" applyFill="1"/>
    <xf numFmtId="44" fontId="9" fillId="3" borderId="7" xfId="1" applyFont="1" applyFill="1" applyBorder="1" applyAlignment="1" applyProtection="1">
      <alignment horizontal="right"/>
      <protection locked="0"/>
    </xf>
    <xf numFmtId="0" fontId="1" fillId="0" borderId="0" xfId="0" applyFont="1"/>
    <xf numFmtId="0" fontId="11" fillId="3" borderId="0" xfId="0" applyFont="1" applyFill="1" applyProtection="1">
      <protection locked="0"/>
    </xf>
    <xf numFmtId="44" fontId="9" fillId="3" borderId="0" xfId="1" applyFont="1" applyFill="1" applyAlignment="1" applyProtection="1">
      <alignment horizontal="center" vertical="center"/>
      <protection locked="0"/>
    </xf>
    <xf numFmtId="0" fontId="11" fillId="0" borderId="0" xfId="0" applyFont="1" applyAlignment="1">
      <alignment horizontal="right"/>
    </xf>
    <xf numFmtId="0" fontId="9" fillId="0" borderId="0" xfId="0" applyFont="1" applyProtection="1">
      <protection locked="0"/>
    </xf>
    <xf numFmtId="44" fontId="9" fillId="0" borderId="0" xfId="1" applyFont="1" applyFill="1" applyProtection="1">
      <protection locked="0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 vertical="center" textRotation="45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</cellXfs>
  <cellStyles count="18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000000"/>
      <rgbColor rgb="00FFFFFF"/>
      <rgbColor rgb="006E7D6E"/>
      <rgbColor rgb="00F0FFF0"/>
      <rgbColor rgb="00C8E1C8"/>
      <rgbColor rgb="00E6FFE6"/>
      <rgbColor rgb="00CECECE"/>
      <rgbColor rgb="00000000"/>
      <rgbColor rgb="00000000"/>
      <rgbColor rgb="00000000"/>
      <rgbColor rgb="0000AAAA"/>
      <rgbColor rgb="00005555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moneymechanics.com.a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1312333</xdr:rowOff>
    </xdr:from>
    <xdr:to>
      <xdr:col>2</xdr:col>
      <xdr:colOff>431800</xdr:colOff>
      <xdr:row>4</xdr:row>
      <xdr:rowOff>25400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892778" y="1312333"/>
          <a:ext cx="431800" cy="152117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25400</xdr:colOff>
      <xdr:row>0</xdr:row>
      <xdr:rowOff>1371600</xdr:rowOff>
    </xdr:from>
    <xdr:to>
      <xdr:col>6</xdr:col>
      <xdr:colOff>698500</xdr:colOff>
      <xdr:row>4</xdr:row>
      <xdr:rowOff>50800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714500" y="1371600"/>
          <a:ext cx="4610100" cy="54610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12700</xdr:colOff>
      <xdr:row>0</xdr:row>
      <xdr:rowOff>1346200</xdr:rowOff>
    </xdr:from>
    <xdr:to>
      <xdr:col>11</xdr:col>
      <xdr:colOff>76200</xdr:colOff>
      <xdr:row>4</xdr:row>
      <xdr:rowOff>101600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701800" y="1346200"/>
          <a:ext cx="8572500" cy="62230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98777</xdr:colOff>
      <xdr:row>0</xdr:row>
      <xdr:rowOff>254001</xdr:rowOff>
    </xdr:from>
    <xdr:to>
      <xdr:col>11</xdr:col>
      <xdr:colOff>1685663</xdr:colOff>
      <xdr:row>0</xdr:row>
      <xdr:rowOff>2032001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178EA1-031E-AE43-9879-84C48451E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38777" y="254001"/>
          <a:ext cx="3266109" cy="177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oneym-my.sharepoint.com/IOMEGA_HDD/WINDOWS/Temporary%20Internet%20Files/Content.IE5/BD27KXEV/cwaO'Keef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oneym-my.sharepoint.com/N/Drafts/Product%20Delivery/January%2003/5-12-02%20Londe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oneym-my.sharepoint.com/N/Drafts/04-10-02%20McLean,%20Ian%20&amp;%20Lyn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"/>
      <sheetName val="Live Data"/>
      <sheetName val="Sector Summary"/>
      <sheetName val="Sheet1"/>
    </sheetNames>
    <sheetDataSet>
      <sheetData sheetId="0"/>
      <sheetData sheetId="1" refreshError="1">
        <row r="4">
          <cell r="J4" t="str">
            <v>RIC</v>
          </cell>
          <cell r="K4" t="str">
            <v>DISPLAY NAME</v>
          </cell>
          <cell r="L4" t="str">
            <v>LAST</v>
          </cell>
          <cell r="M4" t="str">
            <v>HISTORIC CLOSE</v>
          </cell>
          <cell r="N4" t="str">
            <v>GEN VAL1</v>
          </cell>
          <cell r="O4" t="str">
            <v>YIELD</v>
          </cell>
          <cell r="P4" t="str">
            <v>GEN VAL2</v>
          </cell>
          <cell r="Q4" t="str">
            <v>EARNINGS</v>
          </cell>
        </row>
        <row r="6">
          <cell r="A6" t="str">
            <v>CBA</v>
          </cell>
          <cell r="B6">
            <v>29.05</v>
          </cell>
          <cell r="J6" t="str">
            <v>CBA.AX</v>
          </cell>
          <cell r="K6" t="str">
            <v>COMMONWEALTH BANK OF AUSTRALIA.</v>
          </cell>
          <cell r="L6">
            <v>29.05</v>
          </cell>
          <cell r="M6">
            <v>28.6</v>
          </cell>
          <cell r="N6">
            <v>1.36</v>
          </cell>
          <cell r="O6">
            <v>4.6815834767641995</v>
          </cell>
          <cell r="P6">
            <v>1</v>
          </cell>
          <cell r="Q6">
            <v>1.9</v>
          </cell>
        </row>
        <row r="7">
          <cell r="A7" t="str">
            <v>FGL</v>
          </cell>
          <cell r="B7">
            <v>4.8099999999999996</v>
          </cell>
          <cell r="J7" t="str">
            <v>FGL.AX</v>
          </cell>
          <cell r="K7" t="str">
            <v>FOSTER'S GROUP LIMITED</v>
          </cell>
          <cell r="L7">
            <v>4.8099999999999996</v>
          </cell>
          <cell r="M7">
            <v>4.7699999999999996</v>
          </cell>
          <cell r="N7">
            <v>0.16</v>
          </cell>
          <cell r="O7">
            <v>3.3264033264033266</v>
          </cell>
          <cell r="P7">
            <v>1</v>
          </cell>
          <cell r="Q7">
            <v>0.25</v>
          </cell>
        </row>
        <row r="8">
          <cell r="A8" t="str">
            <v>FXJ</v>
          </cell>
          <cell r="B8">
            <v>3.44</v>
          </cell>
          <cell r="J8" t="str">
            <v>FXJ.AX</v>
          </cell>
          <cell r="K8" t="str">
            <v>FAIRFAX (JOHN) HOLDINGS LIMITED</v>
          </cell>
          <cell r="L8">
            <v>3.44</v>
          </cell>
          <cell r="M8">
            <v>3.47</v>
          </cell>
          <cell r="N8">
            <v>0.12</v>
          </cell>
          <cell r="O8">
            <v>3.4883720930232558</v>
          </cell>
          <cell r="P8">
            <v>1</v>
          </cell>
          <cell r="Q8">
            <v>0.18</v>
          </cell>
        </row>
        <row r="9">
          <cell r="A9" t="str">
            <v>MAY</v>
          </cell>
          <cell r="B9">
            <v>7.44</v>
          </cell>
          <cell r="J9" t="str">
            <v>MAY.AX</v>
          </cell>
          <cell r="K9" t="str">
            <v>MAYNE NICKLESS LIMITED</v>
          </cell>
          <cell r="L9">
            <v>7.44</v>
          </cell>
          <cell r="M9">
            <v>7.3</v>
          </cell>
          <cell r="N9">
            <v>0.13</v>
          </cell>
          <cell r="O9">
            <v>1.747311827956989</v>
          </cell>
          <cell r="P9">
            <v>1</v>
          </cell>
          <cell r="Q9">
            <v>0.41</v>
          </cell>
        </row>
        <row r="10">
          <cell r="A10" t="str">
            <v>MIG</v>
          </cell>
          <cell r="B10">
            <v>3.59</v>
          </cell>
          <cell r="J10" t="str">
            <v>MIG.AX</v>
          </cell>
          <cell r="K10" t="str">
            <v>MACQUARIE INFRASTRUCTURE GROUP</v>
          </cell>
          <cell r="L10">
            <v>3.59</v>
          </cell>
          <cell r="M10">
            <v>3.49</v>
          </cell>
          <cell r="N10">
            <v>0.09</v>
          </cell>
          <cell r="O10">
            <v>2.5069637883008355</v>
          </cell>
          <cell r="P10">
            <v>0.26549997925758362</v>
          </cell>
          <cell r="Q10">
            <v>0.08</v>
          </cell>
        </row>
        <row r="11">
          <cell r="A11" t="str">
            <v>RIO</v>
          </cell>
          <cell r="B11">
            <v>31.74</v>
          </cell>
          <cell r="J11" t="str">
            <v>RIO.AX</v>
          </cell>
          <cell r="K11" t="str">
            <v>RIO TINTO LIMITED</v>
          </cell>
          <cell r="L11">
            <v>31.74</v>
          </cell>
          <cell r="M11">
            <v>32.36</v>
          </cell>
          <cell r="N11">
            <v>1.0900000000000001</v>
          </cell>
          <cell r="O11">
            <v>3.4341524889729054</v>
          </cell>
          <cell r="P11">
            <v>1</v>
          </cell>
          <cell r="Q11">
            <v>2.2599999999999998</v>
          </cell>
        </row>
        <row r="12">
          <cell r="A12" t="str">
            <v>TLS</v>
          </cell>
          <cell r="B12">
            <v>4.96</v>
          </cell>
          <cell r="J12" t="str">
            <v>TLS.AX</v>
          </cell>
          <cell r="K12" t="str">
            <v>TELSTRA CORPORATION LIMITED.</v>
          </cell>
          <cell r="L12">
            <v>4.96</v>
          </cell>
          <cell r="M12">
            <v>4.92</v>
          </cell>
          <cell r="N12">
            <v>0.19</v>
          </cell>
          <cell r="O12">
            <v>3.8306451612903225</v>
          </cell>
          <cell r="P12">
            <v>1</v>
          </cell>
          <cell r="Q12">
            <v>0.32</v>
          </cell>
        </row>
        <row r="13">
          <cell r="A13" t="str">
            <v>WSF</v>
          </cell>
          <cell r="B13">
            <v>17.25</v>
          </cell>
          <cell r="J13" t="str">
            <v>WSF.AX</v>
          </cell>
          <cell r="K13" t="str">
            <v>WESTFIELD HOLDINGS LIMITED</v>
          </cell>
          <cell r="L13">
            <v>17.25</v>
          </cell>
          <cell r="M13">
            <v>17.260000000000002</v>
          </cell>
          <cell r="N13">
            <v>0.16</v>
          </cell>
          <cell r="O13">
            <v>0.92753623188405798</v>
          </cell>
          <cell r="P13">
            <v>0.60000002384185791</v>
          </cell>
          <cell r="Q13">
            <v>0.32</v>
          </cell>
        </row>
        <row r="16">
          <cell r="K16" t="str">
            <v>Does not include stamp duty and brokerage.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"/>
      <sheetName val="PSS"/>
      <sheetName val="Cashflow"/>
      <sheetName val="Consolidation Report"/>
      <sheetName val="BTML"/>
      <sheetName val="Mortgages"/>
    </sheetNames>
    <sheetDataSet>
      <sheetData sheetId="0">
        <row r="27">
          <cell r="B27">
            <v>42800</v>
          </cell>
        </row>
      </sheetData>
      <sheetData sheetId="1"/>
      <sheetData sheetId="2"/>
      <sheetData sheetId="3"/>
      <sheetData sheetId="4"/>
      <sheetData sheetId="5">
        <row r="7">
          <cell r="F7">
            <v>144000</v>
          </cell>
        </row>
        <row r="17">
          <cell r="B17">
            <v>6.7000000000000004E-2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sonable Benefit Limits"/>
      <sheetName val="Ian DFRDB"/>
      <sheetName val="Assumptions"/>
      <sheetName val="Lynn Colonial Super"/>
      <sheetName val="Ian's Salary Sacrifice"/>
      <sheetName val="Cashflow"/>
      <sheetName val="Superannuation"/>
      <sheetName val="BTML"/>
      <sheetName val="Mortgages"/>
      <sheetName val="Property"/>
      <sheetName val="Portfolio"/>
      <sheetName val="MEL Recommendations"/>
      <sheetName val="ETP"/>
      <sheetName val="Existing Personal Investments"/>
      <sheetName val="Minimum Allocated Pension Chart"/>
      <sheetName val="Maximum Allocated Pension"/>
      <sheetName val="Allocated Pension"/>
      <sheetName val="Expenses"/>
    </sheetNames>
    <sheetDataSet>
      <sheetData sheetId="0" refreshError="1"/>
      <sheetData sheetId="1">
        <row r="1">
          <cell r="B1">
            <v>19105</v>
          </cell>
        </row>
      </sheetData>
      <sheetData sheetId="2">
        <row r="5">
          <cell r="B5">
            <v>0.04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="90" zoomScaleNormal="90" zoomScalePageLayoutView="90" workbookViewId="0">
      <selection activeCell="F34" sqref="F34:H34"/>
    </sheetView>
  </sheetViews>
  <sheetFormatPr baseColWidth="10" defaultRowHeight="13"/>
  <cols>
    <col min="1" max="1" width="17.83203125" style="2" customWidth="1"/>
    <col min="2" max="2" width="34.6640625" style="2" customWidth="1"/>
    <col min="3" max="3" width="18.6640625" style="2" bestFit="1" customWidth="1"/>
    <col min="4" max="4" width="21.1640625" style="2" customWidth="1"/>
    <col min="5" max="5" width="4" style="2" customWidth="1"/>
    <col min="6" max="6" width="40.1640625" style="2" customWidth="1"/>
    <col min="7" max="7" width="16.5" style="2" bestFit="1" customWidth="1"/>
    <col min="8" max="8" width="21.33203125" style="2" customWidth="1"/>
    <col min="9" max="9" width="4.6640625" style="2" customWidth="1"/>
    <col min="10" max="10" width="28.33203125" style="2" customWidth="1"/>
    <col min="11" max="11" width="22" style="2" customWidth="1"/>
    <col min="12" max="12" width="23.1640625" style="2" customWidth="1"/>
    <col min="13" max="16384" width="10.83203125" style="2"/>
  </cols>
  <sheetData>
    <row r="1" spans="1:12" ht="181" customHeight="1">
      <c r="A1" s="50" t="s">
        <v>84</v>
      </c>
      <c r="B1" s="50"/>
      <c r="C1" s="45">
        <v>0</v>
      </c>
      <c r="D1" s="45">
        <v>0</v>
      </c>
    </row>
    <row r="3" spans="1:12">
      <c r="A3" s="46" t="s">
        <v>59</v>
      </c>
      <c r="B3" s="44"/>
    </row>
    <row r="4" spans="1:12">
      <c r="A4" s="46" t="s">
        <v>85</v>
      </c>
      <c r="B4" s="44"/>
    </row>
    <row r="5" spans="1:12" ht="14" thickBot="1"/>
    <row r="6" spans="1:12" ht="19" thickBot="1">
      <c r="B6" s="51" t="s">
        <v>1</v>
      </c>
      <c r="C6" s="52"/>
      <c r="D6" s="53"/>
      <c r="F6" s="51" t="s">
        <v>4</v>
      </c>
      <c r="G6" s="52"/>
      <c r="H6" s="53"/>
      <c r="J6" s="51" t="s">
        <v>6</v>
      </c>
      <c r="K6" s="52"/>
      <c r="L6" s="53"/>
    </row>
    <row r="7" spans="1:12" ht="18">
      <c r="B7" s="4" t="s">
        <v>2</v>
      </c>
      <c r="C7" s="5" t="s">
        <v>60</v>
      </c>
      <c r="D7" s="6" t="s">
        <v>3</v>
      </c>
      <c r="F7" s="4" t="s">
        <v>2</v>
      </c>
      <c r="G7" s="5" t="s">
        <v>60</v>
      </c>
      <c r="H7" s="6" t="s">
        <v>3</v>
      </c>
      <c r="J7" s="7" t="s">
        <v>2</v>
      </c>
      <c r="K7" s="18" t="s">
        <v>60</v>
      </c>
      <c r="L7" s="28" t="s">
        <v>3</v>
      </c>
    </row>
    <row r="8" spans="1:12" ht="18">
      <c r="B8" s="7"/>
      <c r="C8" s="8"/>
      <c r="D8" s="9"/>
      <c r="F8" s="7"/>
      <c r="G8" s="8"/>
      <c r="H8" s="9"/>
      <c r="J8" s="7"/>
      <c r="K8" s="8"/>
      <c r="L8" s="9"/>
    </row>
    <row r="9" spans="1:12" ht="18">
      <c r="B9" s="10" t="s">
        <v>34</v>
      </c>
      <c r="C9" s="39">
        <v>0</v>
      </c>
      <c r="D9" s="11">
        <f>C9*26</f>
        <v>0</v>
      </c>
      <c r="F9" s="10" t="s">
        <v>12</v>
      </c>
      <c r="G9" s="39">
        <v>0</v>
      </c>
      <c r="H9" s="25">
        <f>G9*26</f>
        <v>0</v>
      </c>
      <c r="J9" s="10" t="s">
        <v>46</v>
      </c>
      <c r="K9" s="39">
        <v>0</v>
      </c>
      <c r="L9" s="25">
        <f>K9*26</f>
        <v>0</v>
      </c>
    </row>
    <row r="10" spans="1:12" ht="18">
      <c r="B10" s="10"/>
      <c r="C10" s="39"/>
      <c r="D10" s="11"/>
      <c r="F10" s="10" t="s">
        <v>52</v>
      </c>
      <c r="G10" s="39">
        <v>0</v>
      </c>
      <c r="H10" s="25">
        <f t="shared" ref="H10:H45" si="0">G10*26</f>
        <v>0</v>
      </c>
      <c r="J10" s="10" t="s">
        <v>8</v>
      </c>
      <c r="K10" s="39">
        <v>0</v>
      </c>
      <c r="L10" s="25">
        <f>K10*26</f>
        <v>0</v>
      </c>
    </row>
    <row r="11" spans="1:12" ht="18">
      <c r="B11" s="10" t="s">
        <v>20</v>
      </c>
      <c r="C11" s="39">
        <v>0</v>
      </c>
      <c r="D11" s="11">
        <f t="shared" ref="D11:D30" si="1">C11*26</f>
        <v>0</v>
      </c>
      <c r="F11" s="10" t="s">
        <v>35</v>
      </c>
      <c r="G11" s="39">
        <v>0</v>
      </c>
      <c r="H11" s="25">
        <f t="shared" si="0"/>
        <v>0</v>
      </c>
      <c r="J11" s="10" t="s">
        <v>55</v>
      </c>
      <c r="K11" s="39">
        <v>0</v>
      </c>
      <c r="L11" s="25">
        <f>K11*26</f>
        <v>0</v>
      </c>
    </row>
    <row r="12" spans="1:12" ht="18">
      <c r="B12" s="10" t="s">
        <v>57</v>
      </c>
      <c r="C12" s="39">
        <v>0</v>
      </c>
      <c r="D12" s="11">
        <f t="shared" si="1"/>
        <v>0</v>
      </c>
      <c r="F12" s="10"/>
      <c r="G12" s="39"/>
      <c r="H12" s="25"/>
      <c r="J12" s="7" t="s">
        <v>76</v>
      </c>
      <c r="K12" s="40">
        <f>0</f>
        <v>0</v>
      </c>
      <c r="L12" s="29">
        <f>K12*26</f>
        <v>0</v>
      </c>
    </row>
    <row r="13" spans="1:12" ht="18">
      <c r="B13" s="10" t="s">
        <v>53</v>
      </c>
      <c r="C13" s="39">
        <v>0</v>
      </c>
      <c r="D13" s="11">
        <f t="shared" si="1"/>
        <v>0</v>
      </c>
      <c r="F13" s="10" t="s">
        <v>65</v>
      </c>
      <c r="G13" s="39">
        <v>0</v>
      </c>
      <c r="H13" s="25">
        <f t="shared" si="0"/>
        <v>0</v>
      </c>
      <c r="J13" s="7"/>
      <c r="K13" s="40"/>
      <c r="L13" s="29"/>
    </row>
    <row r="14" spans="1:12" ht="18">
      <c r="B14" s="10"/>
      <c r="C14" s="39"/>
      <c r="D14" s="11"/>
      <c r="F14" s="10"/>
      <c r="G14" s="39"/>
      <c r="H14" s="25"/>
      <c r="J14" s="7"/>
      <c r="K14" s="41"/>
      <c r="L14" s="9"/>
    </row>
    <row r="15" spans="1:12" ht="19" thickBot="1">
      <c r="B15" s="10" t="s">
        <v>22</v>
      </c>
      <c r="C15" s="39">
        <v>0</v>
      </c>
      <c r="D15" s="11">
        <f t="shared" si="1"/>
        <v>0</v>
      </c>
      <c r="F15" s="10" t="s">
        <v>13</v>
      </c>
      <c r="G15" s="39">
        <v>0</v>
      </c>
      <c r="H15" s="25">
        <f t="shared" si="0"/>
        <v>0</v>
      </c>
      <c r="J15" s="31"/>
      <c r="K15" s="32" t="s">
        <v>60</v>
      </c>
      <c r="L15" s="33" t="s">
        <v>10</v>
      </c>
    </row>
    <row r="16" spans="1:12" ht="19" thickBot="1">
      <c r="B16" s="10" t="s">
        <v>0</v>
      </c>
      <c r="C16" s="39">
        <v>0</v>
      </c>
      <c r="D16" s="11">
        <f t="shared" si="1"/>
        <v>0</v>
      </c>
      <c r="F16" s="10" t="s">
        <v>14</v>
      </c>
      <c r="G16" s="39">
        <v>0</v>
      </c>
      <c r="H16" s="25">
        <f t="shared" si="0"/>
        <v>0</v>
      </c>
      <c r="J16" s="12" t="s">
        <v>3</v>
      </c>
      <c r="K16" s="13">
        <f>L16/26</f>
        <v>0</v>
      </c>
      <c r="L16" s="30">
        <f>SUM(L8:L14)</f>
        <v>0</v>
      </c>
    </row>
    <row r="17" spans="2:12" ht="18">
      <c r="B17" s="10" t="s">
        <v>54</v>
      </c>
      <c r="C17" s="39">
        <v>0</v>
      </c>
      <c r="D17" s="11">
        <f t="shared" si="1"/>
        <v>0</v>
      </c>
      <c r="F17" s="10" t="s">
        <v>15</v>
      </c>
      <c r="G17" s="39">
        <v>0</v>
      </c>
      <c r="H17" s="25">
        <f t="shared" si="0"/>
        <v>0</v>
      </c>
    </row>
    <row r="18" spans="2:12" ht="19" thickBot="1">
      <c r="B18" s="10"/>
      <c r="C18" s="39"/>
      <c r="D18" s="11"/>
      <c r="F18" s="10" t="s">
        <v>68</v>
      </c>
      <c r="G18" s="39">
        <v>0</v>
      </c>
      <c r="H18" s="25">
        <f t="shared" si="0"/>
        <v>0</v>
      </c>
    </row>
    <row r="19" spans="2:12" ht="19" thickBot="1">
      <c r="B19" s="10" t="s">
        <v>66</v>
      </c>
      <c r="C19" s="39">
        <v>0</v>
      </c>
      <c r="D19" s="11">
        <f t="shared" si="1"/>
        <v>0</v>
      </c>
      <c r="F19" s="10" t="s">
        <v>16</v>
      </c>
      <c r="G19" s="39">
        <v>0</v>
      </c>
      <c r="H19" s="25">
        <f t="shared" si="0"/>
        <v>0</v>
      </c>
      <c r="J19" s="51" t="s">
        <v>41</v>
      </c>
      <c r="K19" s="52"/>
      <c r="L19" s="53"/>
    </row>
    <row r="20" spans="2:12" ht="18">
      <c r="B20" s="10"/>
      <c r="C20" s="39"/>
      <c r="D20" s="11"/>
      <c r="F20" s="10" t="s">
        <v>43</v>
      </c>
      <c r="G20" s="39">
        <v>0</v>
      </c>
      <c r="H20" s="25">
        <f t="shared" si="0"/>
        <v>0</v>
      </c>
      <c r="J20" s="7" t="s">
        <v>2</v>
      </c>
      <c r="K20" s="18" t="s">
        <v>60</v>
      </c>
      <c r="L20" s="28" t="s">
        <v>3</v>
      </c>
    </row>
    <row r="21" spans="2:12" ht="18">
      <c r="B21" s="10" t="s">
        <v>47</v>
      </c>
      <c r="C21" s="39">
        <v>0</v>
      </c>
      <c r="D21" s="11">
        <f t="shared" si="1"/>
        <v>0</v>
      </c>
      <c r="F21" s="10"/>
      <c r="G21" s="39"/>
      <c r="H21" s="25"/>
      <c r="J21" s="7"/>
      <c r="K21" s="8"/>
      <c r="L21" s="9"/>
    </row>
    <row r="22" spans="2:12" ht="18">
      <c r="B22" s="10" t="s">
        <v>71</v>
      </c>
      <c r="C22" s="39">
        <v>0</v>
      </c>
      <c r="D22" s="11">
        <f t="shared" si="1"/>
        <v>0</v>
      </c>
      <c r="F22" s="10" t="s">
        <v>44</v>
      </c>
      <c r="G22" s="39">
        <v>0</v>
      </c>
      <c r="H22" s="25">
        <f t="shared" si="0"/>
        <v>0</v>
      </c>
      <c r="J22" s="34" t="s">
        <v>49</v>
      </c>
      <c r="K22" s="42">
        <v>0</v>
      </c>
      <c r="L22" s="25">
        <f>K22*26</f>
        <v>0</v>
      </c>
    </row>
    <row r="23" spans="2:12" ht="18">
      <c r="B23" s="10" t="s">
        <v>56</v>
      </c>
      <c r="C23" s="39">
        <v>0</v>
      </c>
      <c r="D23" s="11">
        <f t="shared" si="1"/>
        <v>0</v>
      </c>
      <c r="F23" s="10" t="s">
        <v>86</v>
      </c>
      <c r="G23" s="39">
        <v>0</v>
      </c>
      <c r="H23" s="25">
        <f t="shared" si="0"/>
        <v>0</v>
      </c>
      <c r="J23" s="34" t="s">
        <v>63</v>
      </c>
      <c r="K23" s="42">
        <v>0</v>
      </c>
      <c r="L23" s="25">
        <f>K23*26</f>
        <v>0</v>
      </c>
    </row>
    <row r="24" spans="2:12" ht="18">
      <c r="B24" s="10" t="s">
        <v>48</v>
      </c>
      <c r="C24" s="39">
        <v>0</v>
      </c>
      <c r="D24" s="11">
        <f t="shared" si="1"/>
        <v>0</v>
      </c>
      <c r="F24" s="10" t="s">
        <v>36</v>
      </c>
      <c r="G24" s="39">
        <v>0</v>
      </c>
      <c r="H24" s="25">
        <f t="shared" si="0"/>
        <v>0</v>
      </c>
      <c r="J24" s="7"/>
      <c r="K24" s="35"/>
      <c r="L24" s="29"/>
    </row>
    <row r="25" spans="2:12" ht="19" thickBot="1">
      <c r="B25" s="10" t="s">
        <v>58</v>
      </c>
      <c r="C25" s="39">
        <v>0</v>
      </c>
      <c r="D25" s="11">
        <f t="shared" si="1"/>
        <v>0</v>
      </c>
      <c r="F25" s="10" t="s">
        <v>17</v>
      </c>
      <c r="G25" s="39">
        <v>0</v>
      </c>
      <c r="H25" s="25">
        <f t="shared" si="0"/>
        <v>0</v>
      </c>
      <c r="J25" s="31"/>
      <c r="K25" s="32" t="s">
        <v>60</v>
      </c>
      <c r="L25" s="33" t="s">
        <v>61</v>
      </c>
    </row>
    <row r="26" spans="2:12" ht="18">
      <c r="B26" s="10"/>
      <c r="C26" s="39"/>
      <c r="D26" s="11"/>
      <c r="F26" s="10" t="s">
        <v>18</v>
      </c>
      <c r="G26" s="39">
        <v>0</v>
      </c>
      <c r="H26" s="25">
        <f t="shared" si="0"/>
        <v>0</v>
      </c>
      <c r="J26" s="36" t="s">
        <v>3</v>
      </c>
      <c r="K26" s="37">
        <f>L26/26</f>
        <v>0</v>
      </c>
      <c r="L26" s="38">
        <f>SUM(L22:L24)</f>
        <v>0</v>
      </c>
    </row>
    <row r="27" spans="2:12" ht="18">
      <c r="B27" s="10" t="s">
        <v>33</v>
      </c>
      <c r="C27" s="39">
        <v>0</v>
      </c>
      <c r="D27" s="11">
        <f t="shared" si="1"/>
        <v>0</v>
      </c>
      <c r="F27" s="10" t="s">
        <v>38</v>
      </c>
      <c r="G27" s="39">
        <v>0</v>
      </c>
      <c r="H27" s="25">
        <f t="shared" si="0"/>
        <v>0</v>
      </c>
    </row>
    <row r="28" spans="2:12" ht="18">
      <c r="B28" s="10" t="s">
        <v>23</v>
      </c>
      <c r="C28" s="39">
        <v>0</v>
      </c>
      <c r="D28" s="11">
        <f t="shared" si="1"/>
        <v>0</v>
      </c>
      <c r="F28" s="10" t="s">
        <v>19</v>
      </c>
      <c r="G28" s="39">
        <v>0</v>
      </c>
      <c r="H28" s="25">
        <f t="shared" si="0"/>
        <v>0</v>
      </c>
      <c r="J28" s="3" t="s">
        <v>7</v>
      </c>
    </row>
    <row r="29" spans="2:12" ht="18">
      <c r="B29" s="10" t="s">
        <v>72</v>
      </c>
      <c r="C29" s="39">
        <v>0</v>
      </c>
      <c r="D29" s="11">
        <f t="shared" si="1"/>
        <v>0</v>
      </c>
      <c r="F29" s="10"/>
      <c r="G29" s="39"/>
      <c r="H29" s="25"/>
      <c r="J29" s="2" t="s">
        <v>5</v>
      </c>
    </row>
    <row r="30" spans="2:12" ht="18">
      <c r="B30" s="10" t="s">
        <v>24</v>
      </c>
      <c r="C30" s="39">
        <v>0</v>
      </c>
      <c r="D30" s="11">
        <f t="shared" si="1"/>
        <v>0</v>
      </c>
      <c r="F30" s="10" t="s">
        <v>21</v>
      </c>
      <c r="G30" s="39">
        <v>0</v>
      </c>
      <c r="H30" s="25">
        <f t="shared" si="0"/>
        <v>0</v>
      </c>
      <c r="J30" s="2" t="s">
        <v>11</v>
      </c>
    </row>
    <row r="31" spans="2:12" ht="19" thickBot="1">
      <c r="B31" s="22"/>
      <c r="C31" s="23" t="s">
        <v>9</v>
      </c>
      <c r="D31" s="24" t="s">
        <v>61</v>
      </c>
      <c r="F31" s="10" t="s">
        <v>29</v>
      </c>
      <c r="G31" s="39">
        <v>0</v>
      </c>
      <c r="H31" s="25">
        <f t="shared" si="0"/>
        <v>0</v>
      </c>
    </row>
    <row r="32" spans="2:12" ht="19" thickBot="1">
      <c r="B32" s="12" t="s">
        <v>3</v>
      </c>
      <c r="C32" s="13">
        <f>D32/26</f>
        <v>0</v>
      </c>
      <c r="D32" s="14">
        <f>SUM(D9:D30)</f>
        <v>0</v>
      </c>
      <c r="F32" s="10" t="s">
        <v>30</v>
      </c>
      <c r="G32" s="39">
        <v>0</v>
      </c>
      <c r="H32" s="25">
        <f t="shared" si="0"/>
        <v>0</v>
      </c>
      <c r="J32" s="49" t="s">
        <v>62</v>
      </c>
      <c r="K32" s="49"/>
      <c r="L32" s="49"/>
    </row>
    <row r="33" spans="2:12" ht="18">
      <c r="F33" s="10" t="s">
        <v>37</v>
      </c>
      <c r="G33" s="39">
        <v>0</v>
      </c>
      <c r="H33" s="25">
        <f t="shared" si="0"/>
        <v>0</v>
      </c>
      <c r="J33" s="18" t="s">
        <v>83</v>
      </c>
      <c r="K33" s="49" t="s">
        <v>74</v>
      </c>
      <c r="L33" s="49"/>
    </row>
    <row r="34" spans="2:12" ht="18">
      <c r="B34" s="3" t="s">
        <v>69</v>
      </c>
      <c r="F34" s="10" t="s">
        <v>67</v>
      </c>
      <c r="G34" s="39">
        <v>0</v>
      </c>
      <c r="H34" s="25">
        <f t="shared" si="0"/>
        <v>0</v>
      </c>
      <c r="J34" s="47">
        <f>B3</f>
        <v>0</v>
      </c>
      <c r="K34" s="48">
        <f>C1</f>
        <v>0</v>
      </c>
      <c r="L34" s="19">
        <f>K34*26</f>
        <v>0</v>
      </c>
    </row>
    <row r="35" spans="2:12" ht="18">
      <c r="B35" s="3" t="s">
        <v>70</v>
      </c>
      <c r="F35" s="10"/>
      <c r="G35" s="39"/>
      <c r="H35" s="25"/>
      <c r="J35" s="47">
        <f>B4</f>
        <v>0</v>
      </c>
      <c r="K35" s="48">
        <f>D1</f>
        <v>0</v>
      </c>
      <c r="L35" s="19">
        <f>K35*26</f>
        <v>0</v>
      </c>
    </row>
    <row r="36" spans="2:12" ht="18">
      <c r="B36" s="3" t="s">
        <v>75</v>
      </c>
      <c r="F36" s="10" t="s">
        <v>42</v>
      </c>
      <c r="G36" s="39">
        <v>0</v>
      </c>
      <c r="H36" s="25">
        <f t="shared" si="0"/>
        <v>0</v>
      </c>
      <c r="J36" s="8"/>
      <c r="K36" s="15"/>
      <c r="L36" s="16"/>
    </row>
    <row r="37" spans="2:12" ht="19" thickBot="1">
      <c r="F37" s="10" t="s">
        <v>31</v>
      </c>
      <c r="G37" s="39">
        <v>0</v>
      </c>
      <c r="H37" s="25">
        <f t="shared" si="0"/>
        <v>0</v>
      </c>
      <c r="J37" s="8"/>
      <c r="K37" s="17">
        <f>SUM(K34:K36)</f>
        <v>0</v>
      </c>
      <c r="L37" s="17">
        <f>SUM(L34:L36)</f>
        <v>0</v>
      </c>
    </row>
    <row r="38" spans="2:12" ht="18">
      <c r="F38" s="10" t="s">
        <v>32</v>
      </c>
      <c r="G38" s="39">
        <v>0</v>
      </c>
      <c r="H38" s="25">
        <f t="shared" si="0"/>
        <v>0</v>
      </c>
      <c r="J38" s="18" t="s">
        <v>25</v>
      </c>
      <c r="K38" s="8"/>
      <c r="L38" s="8"/>
    </row>
    <row r="39" spans="2:12" ht="18">
      <c r="F39" s="10"/>
      <c r="G39" s="39"/>
      <c r="H39" s="25"/>
      <c r="J39" s="8" t="s">
        <v>26</v>
      </c>
      <c r="K39" s="15">
        <f>L39/26</f>
        <v>0</v>
      </c>
      <c r="L39" s="19">
        <f>D32</f>
        <v>0</v>
      </c>
    </row>
    <row r="40" spans="2:12" ht="18">
      <c r="F40" s="10" t="s">
        <v>39</v>
      </c>
      <c r="G40" s="39">
        <v>0</v>
      </c>
      <c r="H40" s="25">
        <f t="shared" si="0"/>
        <v>0</v>
      </c>
      <c r="J40" s="8" t="s">
        <v>27</v>
      </c>
      <c r="K40" s="15">
        <f>L40/26</f>
        <v>0</v>
      </c>
      <c r="L40" s="19">
        <f>H47</f>
        <v>0</v>
      </c>
    </row>
    <row r="41" spans="2:12" ht="18">
      <c r="F41" s="10" t="s">
        <v>40</v>
      </c>
      <c r="G41" s="39">
        <v>0</v>
      </c>
      <c r="H41" s="25">
        <f t="shared" si="0"/>
        <v>0</v>
      </c>
      <c r="J41" s="8" t="s">
        <v>8</v>
      </c>
      <c r="K41" s="15">
        <f>L41/26</f>
        <v>0</v>
      </c>
      <c r="L41" s="19">
        <f>L16</f>
        <v>0</v>
      </c>
    </row>
    <row r="42" spans="2:12" ht="18">
      <c r="F42" s="10"/>
      <c r="G42" s="39"/>
      <c r="H42" s="25"/>
      <c r="J42" s="8" t="s">
        <v>64</v>
      </c>
      <c r="K42" s="15">
        <f>L42/26</f>
        <v>0</v>
      </c>
      <c r="L42" s="19">
        <f>L26</f>
        <v>0</v>
      </c>
    </row>
    <row r="43" spans="2:12" ht="19" thickBot="1">
      <c r="F43" s="10" t="s">
        <v>45</v>
      </c>
      <c r="G43" s="39">
        <v>0</v>
      </c>
      <c r="H43" s="25">
        <f t="shared" si="0"/>
        <v>0</v>
      </c>
      <c r="J43" s="8"/>
      <c r="K43" s="20">
        <f>SUM(K39:K42)</f>
        <v>0</v>
      </c>
      <c r="L43" s="17">
        <f>SUM(L39:L42)</f>
        <v>0</v>
      </c>
    </row>
    <row r="44" spans="2:12" ht="18">
      <c r="F44" s="10" t="s">
        <v>50</v>
      </c>
      <c r="G44" s="39">
        <v>0</v>
      </c>
      <c r="H44" s="25">
        <f t="shared" si="0"/>
        <v>0</v>
      </c>
      <c r="J44" s="8"/>
      <c r="K44" s="8"/>
      <c r="L44" s="8"/>
    </row>
    <row r="45" spans="2:12" ht="19" thickBot="1">
      <c r="F45" s="10" t="s">
        <v>51</v>
      </c>
      <c r="G45" s="39">
        <v>0</v>
      </c>
      <c r="H45" s="25">
        <f t="shared" si="0"/>
        <v>0</v>
      </c>
      <c r="J45" s="18" t="s">
        <v>28</v>
      </c>
      <c r="K45" s="20">
        <f>K37-K43</f>
        <v>0</v>
      </c>
      <c r="L45" s="20">
        <f>K45*26</f>
        <v>0</v>
      </c>
    </row>
    <row r="46" spans="2:12" ht="19" thickBot="1">
      <c r="F46" s="22"/>
      <c r="G46" s="23" t="s">
        <v>60</v>
      </c>
      <c r="H46" s="24" t="s">
        <v>61</v>
      </c>
      <c r="J46" s="8"/>
      <c r="K46" s="8"/>
      <c r="L46" s="8"/>
    </row>
    <row r="47" spans="2:12" ht="19" thickBot="1">
      <c r="F47" s="12" t="s">
        <v>3</v>
      </c>
      <c r="G47" s="26">
        <f>H47/26</f>
        <v>0</v>
      </c>
      <c r="H47" s="27">
        <f>SUM(H9:H45)</f>
        <v>0</v>
      </c>
      <c r="I47" s="21"/>
    </row>
    <row r="49" spans="6:8">
      <c r="F49" s="3" t="s">
        <v>5</v>
      </c>
    </row>
    <row r="50" spans="6:8">
      <c r="F50" s="3" t="s">
        <v>73</v>
      </c>
    </row>
    <row r="51" spans="6:8">
      <c r="F51" s="3"/>
    </row>
    <row r="53" spans="6:8">
      <c r="H53" s="21"/>
    </row>
  </sheetData>
  <mergeCells count="7">
    <mergeCell ref="K33:L33"/>
    <mergeCell ref="A1:B1"/>
    <mergeCell ref="B6:D6"/>
    <mergeCell ref="F6:H6"/>
    <mergeCell ref="J6:L6"/>
    <mergeCell ref="J19:L19"/>
    <mergeCell ref="J32:L32"/>
  </mergeCells>
  <phoneticPr fontId="2" type="noConversion"/>
  <printOptions horizontalCentered="1" verticalCentered="1"/>
  <pageMargins left="0.75000000000000011" right="0.75000000000000011" top="1" bottom="1" header="0.5" footer="0.5"/>
  <pageSetup paperSize="9" scale="38" orientation="landscape" horizontalDpi="4294967292" verticalDpi="4294967292" copies="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5D82B-D7F9-E144-8D5D-D5F5B405F1EB}">
  <dimension ref="A2:A8"/>
  <sheetViews>
    <sheetView workbookViewId="0">
      <selection activeCell="G34" sqref="G34"/>
    </sheetView>
  </sheetViews>
  <sheetFormatPr baseColWidth="10" defaultRowHeight="13"/>
  <sheetData>
    <row r="2" spans="1:1">
      <c r="A2" s="1" t="s">
        <v>77</v>
      </c>
    </row>
    <row r="3" spans="1:1">
      <c r="A3" s="43" t="s">
        <v>78</v>
      </c>
    </row>
    <row r="4" spans="1:1">
      <c r="A4" s="43" t="s">
        <v>79</v>
      </c>
    </row>
    <row r="5" spans="1:1">
      <c r="A5" s="43" t="s">
        <v>80</v>
      </c>
    </row>
    <row r="7" spans="1:1">
      <c r="A7" s="43" t="s">
        <v>81</v>
      </c>
    </row>
    <row r="8" spans="1:1">
      <c r="A8" s="43" t="s">
        <v>82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How To Use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Money Mechanics</dc:creator>
  <cp:keywords/>
  <dc:description/>
  <cp:lastModifiedBy>Microsoft Office User</cp:lastModifiedBy>
  <cp:lastPrinted>2023-02-07T23:18:09Z</cp:lastPrinted>
  <dcterms:created xsi:type="dcterms:W3CDTF">2001-08-28T02:27:40Z</dcterms:created>
  <dcterms:modified xsi:type="dcterms:W3CDTF">2023-02-07T23:18:10Z</dcterms:modified>
  <cp:category/>
</cp:coreProperties>
</file>